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tabRatio="729" firstSheet="2" activeTab="2"/>
  </bookViews>
  <sheets>
    <sheet name="0000" sheetId="1" state="veryHidden" r:id="rId1"/>
    <sheet name="foxz" sheetId="2" state="hidden" r:id="rId2"/>
    <sheet name="Danh muc huy bo" sheetId="3" r:id="rId3"/>
    <sheet name="00000000" sheetId="4" state="veryHidden" r:id="rId4"/>
    <sheet name="10000000" sheetId="5" state="veryHidden" r:id="rId5"/>
  </sheets>
  <definedNames>
    <definedName name="_xlnm.Print_Area" localSheetId="2">'Danh muc huy bo'!$A$1:$L$32</definedName>
    <definedName name="_xlnm.Print_Titles" localSheetId="2">'Danh muc huy bo'!$2:$4</definedName>
    <definedName name="_xlnm.Print_Titles">#N/A</definedName>
  </definedNames>
  <calcPr fullCalcOnLoad="1"/>
</workbook>
</file>

<file path=xl/sharedStrings.xml><?xml version="1.0" encoding="utf-8"?>
<sst xmlns="http://schemas.openxmlformats.org/spreadsheetml/2006/main" count="132" uniqueCount="88">
  <si>
    <t>I</t>
  </si>
  <si>
    <t>Chủ đầu tư</t>
  </si>
  <si>
    <t xml:space="preserve"> </t>
  </si>
  <si>
    <t>TT</t>
  </si>
  <si>
    <t>Xã, phường, 
thị trấn</t>
  </si>
  <si>
    <t>Quy mô 
dự án
(m2)</t>
  </si>
  <si>
    <t>Tên dự án</t>
  </si>
  <si>
    <t>Diện tích thu hồi đất (m2)</t>
  </si>
  <si>
    <t>Trong đó:</t>
  </si>
  <si>
    <t>Thu hồi đất trồng lúa</t>
  </si>
  <si>
    <t>Thu hồi các loại đất khác</t>
  </si>
  <si>
    <t>II</t>
  </si>
  <si>
    <t>Thị xã Tân Châu</t>
  </si>
  <si>
    <t>III</t>
  </si>
  <si>
    <t>Huyện Chợ Mới</t>
  </si>
  <si>
    <t>Ban Quản lý dự án đầu tư xây dựng và khu vực phát triển đô thị tỉnh An Giang</t>
  </si>
  <si>
    <t>IV</t>
  </si>
  <si>
    <t>Huyện Châu Phú</t>
  </si>
  <si>
    <t>V</t>
  </si>
  <si>
    <t>VI</t>
  </si>
  <si>
    <t>Tân An</t>
  </si>
  <si>
    <t>Bình Long</t>
  </si>
  <si>
    <t>Nguyên nhân hủy bỏ</t>
  </si>
  <si>
    <t>Ghi chú</t>
  </si>
  <si>
    <t>Tổng diện tích thu hồi đất</t>
  </si>
  <si>
    <t>Hủy bỏ luôn</t>
  </si>
  <si>
    <t>Đã hết thời hạn hiệu lực 03 năm nhưng chưa có quyết định cho phép chuyển mục đích sử dụng đất.</t>
  </si>
  <si>
    <t>Đã hết thời hạn hiệu lực 03 năm nhưng chưa có quyết định thu hồi đất.</t>
  </si>
  <si>
    <t>Thị xã Tịnh Biên</t>
  </si>
  <si>
    <t>Ban Quản lý dự án đầu tư xây dựng khu vực huyện Châu Phú</t>
  </si>
  <si>
    <t>Diện tích sử dụng đất rừng phòng hộ 
(m2)</t>
  </si>
  <si>
    <t>Diện tích sử dụng đất 
trồng lúa 
(m2)</t>
  </si>
  <si>
    <t>Ban Quản lý dự án đầu tư xây dựng công trình giao thông và nông nghiệp tỉnh An Giang</t>
  </si>
  <si>
    <t xml:space="preserve">Trường Tiểu học An Phú điểm phụ (Phú Hòa) </t>
  </si>
  <si>
    <t>UBND thị xã Tịnh Biên</t>
  </si>
  <si>
    <t>An Phú</t>
  </si>
  <si>
    <t>Xây dựng hệ thống thủy lợi vùng cao thích ứng biến đổi khí hậu nhằm phục vụ tái cơ cấu sản xuất nông nghiệp cho đồng bào vùng Bảy Núi</t>
  </si>
  <si>
    <t>Toàn huyện</t>
  </si>
  <si>
    <t xml:space="preserve">Trại heo giống công nghệ cao Việt Thắng An Giang 3 </t>
  </si>
  <si>
    <t>Công ty TNHH Giống - Chăn nuôi Việt Thắng An Giang</t>
  </si>
  <si>
    <t>An Cư</t>
  </si>
  <si>
    <t xml:space="preserve">Trạm bơm vùng cánh đồng lớn Bình Phú </t>
  </si>
  <si>
    <t>UBND huyện Châu Phú</t>
  </si>
  <si>
    <t>Bình Phú</t>
  </si>
  <si>
    <t xml:space="preserve">Đường Nam kênh Quốc Gia (đoạn từ cầu kênh 2 đến kênh 7) </t>
  </si>
  <si>
    <t>Huyện An Phú</t>
  </si>
  <si>
    <t xml:space="preserve">Khu đô thị mới thị trấn An Phú </t>
  </si>
  <si>
    <t>UBND huyện An Phú</t>
  </si>
  <si>
    <t>Huyện Thoại Sơn</t>
  </si>
  <si>
    <t>Chợ và khu dân cư Bình Thành</t>
  </si>
  <si>
    <t>UBND huyện Thoại Sơn</t>
  </si>
  <si>
    <t>Bình Thành</t>
  </si>
  <si>
    <t>TT.An Phú</t>
  </si>
  <si>
    <t>Huyện Châu Thành</t>
  </si>
  <si>
    <t xml:space="preserve">Khu đô thị mới thị trấn An Châu </t>
  </si>
  <si>
    <t>UBND huyện Châu Thành</t>
  </si>
  <si>
    <t>An Châu</t>
  </si>
  <si>
    <t>Khu trung tâm văn hóa thể dục - thể thao và dân cư đô thị huyện Châu Thành</t>
  </si>
  <si>
    <t>VII</t>
  </si>
  <si>
    <t xml:space="preserve">Trường THPT Võ Thành Trinh </t>
  </si>
  <si>
    <t>Hòa Bình</t>
  </si>
  <si>
    <t xml:space="preserve">Đường vào nhà máy xử lý rác thị trấn Mỹ Luông </t>
  </si>
  <si>
    <t>Ban Quản lý dự án đầu tư xây dựng khu vực huyện Chợ Mới</t>
  </si>
  <si>
    <t>Mỹ Luông</t>
  </si>
  <si>
    <t>VIII</t>
  </si>
  <si>
    <t>Huyện Tri Tôn</t>
  </si>
  <si>
    <t xml:space="preserve">Du lịch nông nghiệp và tâm linh Hồ Tà Pạ </t>
  </si>
  <si>
    <t>UBND huyện Tri Tôn</t>
  </si>
  <si>
    <t>Núi Tô</t>
  </si>
  <si>
    <t>Đã hết thời hạn hiệu lực 03 năm nhưng chưa có quyết định thu hồi đất (tiến độ: Đã tổ chức đo đạc lập xong bản đồ thu hồi đất).</t>
  </si>
  <si>
    <t>Tổng cộng: 18 dự án</t>
  </si>
  <si>
    <t>Thành phố Long Xuyên</t>
  </si>
  <si>
    <t>IX</t>
  </si>
  <si>
    <t>Đường số 8 và đường số 15 thuộc Khu quy hoạch Bắc Hà Hoàng Hổ</t>
  </si>
  <si>
    <t>Mỹ Hòa</t>
  </si>
  <si>
    <t>Xây dựng Đường Hàm Nghi nối dài (đoạn từ trụ sở UBND phường Bình Khánh đến đường Đề Thám)</t>
  </si>
  <si>
    <t>Ban Quản lý dự án đầu tư xây dựng khu vực thành phố Long Xuyên</t>
  </si>
  <si>
    <t>Bình Khánh</t>
  </si>
  <si>
    <t>Đã hết thời hạn hiệu lực 03 năm nhưng chưa có quyết định thu hồi đất (tiến độ: Đang khảo sát giá đất lập phương án đền bù).</t>
  </si>
  <si>
    <t>Tạo quỹ đất và xây dựng cơ sở hạ tầng để bố trí trụ sở cơ quan, đơn vị và tái định cư thuộc Khu quy hoạch Bắc Hà Hoàng Hổ</t>
  </si>
  <si>
    <t>Đã hết thời hạn hiệu lực 03 năm nhưng chưa có quyết định thu hồi đất (tiến độ: Đang tổ chức đo đạc lập bản đồ thu hồi đất).</t>
  </si>
  <si>
    <t>Khu dân cư đường Hàm Nghi nối dài</t>
  </si>
  <si>
    <t>UBND thành phố Long Xuyên</t>
  </si>
  <si>
    <t xml:space="preserve">Nâng cấp hệ thống đê cấp III vùng Đông kênh Bảy Xã </t>
  </si>
  <si>
    <t>Hủy bỏ và có đăng ký mới trở lại thực hiện năm 2024</t>
  </si>
  <si>
    <t>Đường Nguyễn Văn Linh (đoạn từ đường Nguyễn Văn Linh hiện hữu đến đường tránh Long Xuyên) (đoạn 1)</t>
  </si>
  <si>
    <t>Mỹ Phước</t>
  </si>
  <si>
    <r>
      <t xml:space="preserve">Danh mục
DỰ ÁN CÓ THU HỒI ĐẤT VÀ SỬ DỤNG ĐẤT TRỒNG LÚA, ĐẤT RỪNG PHÒNG HỘ NĂM 2021 BAN HÀNH KÈM THEO 
NGHỊ QUYẾT SỐ 06/2021/NQ-HĐND NGÀY 19 THÁNG 8 NĂM 2021 CỦA HỘI ĐỒNG NHÂN DÂN TỈNH BỊ HỦY BỎ
</t>
    </r>
    <r>
      <rPr>
        <i/>
        <sz val="14"/>
        <rFont val="Times New Roman"/>
        <family val="1"/>
      </rPr>
      <t>(Kèm theo Tờ trình số 527/TTr-UBND ngày 24 tháng 5 năm 2024 của Uỷ ban nhân dân tỉnh An Giang)</t>
    </r>
  </si>
</sst>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Red]0.00"/>
    <numFmt numFmtId="174" formatCode="#,##0.000"/>
    <numFmt numFmtId="175" formatCode="0_);\(0\)"/>
    <numFmt numFmtId="176" formatCode="_(* #,##0_);_(* \(#,##0\);_(* &quot;-&quot;??_);_(@_)"/>
    <numFmt numFmtId="177" formatCode="#,##0.0"/>
    <numFmt numFmtId="178" formatCode="#,##0.0000"/>
    <numFmt numFmtId="179" formatCode="#,##0_ ;\-#,##0\ "/>
    <numFmt numFmtId="180" formatCode="#,##0\ 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0;[Red]#,##0"/>
    <numFmt numFmtId="187" formatCode="[$-42A]dd\ mmmm\ yyyy"/>
    <numFmt numFmtId="188" formatCode="&quot;VND&quot;#,##0_);\(&quot;VND&quot;#,##0\)"/>
    <numFmt numFmtId="189" formatCode="&quot;VND&quot;#,##0_);[Red]\(&quot;VND&quot;#,##0\)"/>
    <numFmt numFmtId="190" formatCode="&quot;VND&quot;#,##0.00_);\(&quot;VND&quot;#,##0.00\)"/>
    <numFmt numFmtId="191" formatCode="&quot;VND&quot;#,##0.00_);[Red]\(&quot;VND&quot;#,##0.00\)"/>
    <numFmt numFmtId="192" formatCode="_(&quot;VND&quot;* #,##0_);_(&quot;VND&quot;* \(#,##0\);_(&quot;VND&quot;* &quot;-&quot;_);_(@_)"/>
    <numFmt numFmtId="193" formatCode="_(&quot;VND&quot;* #,##0.00_);_(&quot;VND&quot;* \(#,##0.00\);_(&quot;VND&quot;* &quot;-&quot;??_);_(@_)"/>
    <numFmt numFmtId="194" formatCode="0.0000"/>
    <numFmt numFmtId="195" formatCode="0;[Red]0"/>
    <numFmt numFmtId="196" formatCode="0.000"/>
    <numFmt numFmtId="197" formatCode="[$-1010000]d/m/yyyy;@"/>
    <numFmt numFmtId="198" formatCode="mm/yyyy"/>
    <numFmt numFmtId="199" formatCode="[$-409]dddd\,\ mmmm\ dd\,\ yyyy"/>
    <numFmt numFmtId="200" formatCode="_-* #,##0\ _₫_-;\-* #,##0\ _₫_-;_-* &quot;-&quot;??\ _₫_-;_-@_-"/>
    <numFmt numFmtId="201" formatCode="0.000;[Red]0.000"/>
    <numFmt numFmtId="202" formatCode="_-&quot;$&quot;* #,##0_-;\-&quot;$&quot;* #,##0_-;_-&quot;$&quot;* &quot;-&quot;_-;_-@_-"/>
    <numFmt numFmtId="203" formatCode="_-* #,##0_-;\-* #,##0_-;_-* &quot;-&quot;_-;_-@_-"/>
    <numFmt numFmtId="204" formatCode="_-&quot;$&quot;* #,##0.00_-;\-&quot;$&quot;* #,##0.00_-;_-&quot;$&quot;* &quot;-&quot;??_-;_-@_-"/>
    <numFmt numFmtId="205" formatCode="_-* #,##0.00_-;\-* #,##0.00_-;_-* &quot;-&quot;??_-;_-@_-"/>
    <numFmt numFmtId="206" formatCode="##.##%"/>
    <numFmt numFmtId="207" formatCode="##,###.##"/>
    <numFmt numFmtId="208" formatCode="#0.##"/>
    <numFmt numFmtId="209" formatCode="##,###.####"/>
    <numFmt numFmtId="210" formatCode="\$#,##0\ ;\(\$#,##0\)"/>
    <numFmt numFmtId="211" formatCode="##,##0.##"/>
    <numFmt numFmtId="212" formatCode="#,##0\ &quot;DM&quot;;\-#,##0\ &quot;DM&quot;"/>
    <numFmt numFmtId="213" formatCode="0.000%"/>
    <numFmt numFmtId="214" formatCode="&quot;￥&quot;#,##0;&quot;￥&quot;\-#,##0"/>
    <numFmt numFmtId="215" formatCode="00.000"/>
  </numFmts>
  <fonts count="46">
    <font>
      <sz val="10"/>
      <name val="Arial"/>
      <family val="0"/>
    </font>
    <font>
      <u val="single"/>
      <sz val="12"/>
      <color indexed="36"/>
      <name val="Times New Roman"/>
      <family val="1"/>
    </font>
    <font>
      <b/>
      <sz val="12"/>
      <name val="Arial"/>
      <family val="2"/>
    </font>
    <font>
      <u val="single"/>
      <sz val="10"/>
      <color indexed="12"/>
      <name val="Arial"/>
      <family val="2"/>
    </font>
    <font>
      <b/>
      <sz val="10"/>
      <name val="Arial"/>
      <family val="2"/>
    </font>
    <font>
      <i/>
      <sz val="13"/>
      <name val="3C_Times_T"/>
      <family val="0"/>
    </font>
    <font>
      <sz val="10"/>
      <color indexed="8"/>
      <name val="Arial"/>
      <family val="2"/>
    </font>
    <font>
      <i/>
      <sz val="10"/>
      <name val="MS Sans Serif"/>
      <family val="2"/>
    </font>
    <font>
      <sz val="10"/>
      <name val="VNI-Times"/>
      <family val="0"/>
    </font>
    <font>
      <b/>
      <sz val="14"/>
      <name val="Times New Roman"/>
      <family val="1"/>
    </font>
    <font>
      <i/>
      <sz val="14"/>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9">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8" borderId="0" applyNumberFormat="0" applyBorder="0" applyAlignment="0" applyProtection="0"/>
    <xf numFmtId="0" fontId="2" fillId="0" borderId="3" applyNumberFormat="0" applyAlignment="0" applyProtection="0"/>
    <xf numFmtId="0" fontId="2" fillId="0" borderId="4">
      <alignment horizontal="left" vertical="center"/>
      <protection/>
    </xf>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1" applyNumberFormat="0" applyAlignment="0" applyProtection="0"/>
    <xf numFmtId="0" fontId="40" fillId="0" borderId="8" applyNumberFormat="0" applyFill="0" applyAlignment="0" applyProtection="0"/>
    <xf numFmtId="0" fontId="41" fillId="30" borderId="0" applyNumberFormat="0" applyBorder="0" applyAlignment="0" applyProtection="0"/>
    <xf numFmtId="0" fontId="0" fillId="0" borderId="0">
      <alignment/>
      <protection/>
    </xf>
    <xf numFmtId="0" fontId="29" fillId="0" borderId="0">
      <alignment/>
      <protection/>
    </xf>
    <xf numFmtId="0" fontId="0" fillId="31" borderId="9" applyNumberFormat="0" applyFont="0" applyAlignment="0" applyProtection="0"/>
    <xf numFmtId="0" fontId="42" fillId="26" borderId="10"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1"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xf>
    <xf numFmtId="0" fontId="0" fillId="0" borderId="0" xfId="15">
      <alignment/>
      <protection/>
    </xf>
    <xf numFmtId="0" fontId="0" fillId="0" borderId="0" xfId="0" applyAlignment="1" applyProtection="1">
      <alignment/>
      <protection hidden="1"/>
    </xf>
    <xf numFmtId="0" fontId="0" fillId="0" borderId="0" xfId="0" applyAlignment="1" applyProtection="1">
      <alignment/>
      <protection hidden="1" locked="0"/>
    </xf>
    <xf numFmtId="0" fontId="11" fillId="0" borderId="0" xfId="0" applyFont="1" applyFill="1" applyAlignment="1">
      <alignment vertical="center"/>
    </xf>
    <xf numFmtId="0" fontId="9" fillId="0" borderId="12" xfId="0" applyFont="1" applyFill="1" applyBorder="1" applyAlignment="1">
      <alignment horizontal="center" vertical="center" wrapText="1"/>
    </xf>
    <xf numFmtId="0" fontId="11" fillId="0" borderId="0" xfId="0" applyFont="1" applyFill="1" applyAlignment="1">
      <alignment horizontal="center" vertical="center"/>
    </xf>
    <xf numFmtId="173" fontId="9" fillId="0" borderId="12" xfId="0" applyNumberFormat="1" applyFont="1" applyFill="1" applyBorder="1" applyAlignment="1">
      <alignment horizontal="justify" vertical="center" wrapText="1"/>
    </xf>
    <xf numFmtId="0" fontId="9" fillId="0" borderId="0" xfId="0" applyFont="1" applyFill="1" applyAlignment="1">
      <alignment horizontal="center" vertical="center"/>
    </xf>
    <xf numFmtId="173" fontId="11" fillId="0" borderId="12" xfId="0" applyNumberFormat="1" applyFont="1" applyFill="1" applyBorder="1" applyAlignment="1">
      <alignment horizontal="justify" vertical="center" wrapText="1"/>
    </xf>
    <xf numFmtId="4" fontId="11" fillId="0" borderId="12" xfId="0" applyNumberFormat="1" applyFont="1" applyFill="1" applyBorder="1" applyAlignment="1">
      <alignment horizontal="right" vertical="center" wrapText="1"/>
    </xf>
    <xf numFmtId="173" fontId="11" fillId="0" borderId="12" xfId="0" applyNumberFormat="1" applyFont="1" applyFill="1" applyBorder="1" applyAlignment="1" quotePrefix="1">
      <alignment horizontal="justify" vertical="center" wrapText="1"/>
    </xf>
    <xf numFmtId="0" fontId="11" fillId="0" borderId="12" xfId="0" applyFont="1" applyFill="1" applyBorder="1" applyAlignment="1">
      <alignment horizontal="center" vertical="center" wrapText="1"/>
    </xf>
    <xf numFmtId="0" fontId="11" fillId="0" borderId="12" xfId="0" applyFont="1" applyFill="1" applyBorder="1" applyAlignment="1">
      <alignment horizontal="center" vertical="center"/>
    </xf>
    <xf numFmtId="0" fontId="9" fillId="0" borderId="12" xfId="0" applyFont="1" applyFill="1" applyBorder="1" applyAlignment="1">
      <alignment horizontal="center" vertical="center"/>
    </xf>
    <xf numFmtId="173" fontId="9" fillId="0" borderId="12" xfId="0" applyNumberFormat="1" applyFont="1" applyFill="1" applyBorder="1" applyAlignment="1">
      <alignment horizontal="center" vertical="center" wrapText="1"/>
    </xf>
    <xf numFmtId="173" fontId="9" fillId="0" borderId="12" xfId="0" applyNumberFormat="1" applyFont="1" applyFill="1" applyBorder="1" applyAlignment="1" quotePrefix="1">
      <alignment horizontal="justify" vertical="center" wrapText="1"/>
    </xf>
    <xf numFmtId="0" fontId="9" fillId="0" borderId="0" xfId="0" applyFont="1" applyFill="1" applyAlignment="1">
      <alignment vertical="center"/>
    </xf>
    <xf numFmtId="173" fontId="11" fillId="0" borderId="12" xfId="0" applyNumberFormat="1" applyFont="1" applyFill="1" applyBorder="1" applyAlignment="1">
      <alignment horizontal="center" vertical="center" wrapText="1"/>
    </xf>
    <xf numFmtId="0" fontId="11" fillId="0" borderId="0" xfId="0" applyFont="1" applyFill="1" applyAlignment="1">
      <alignment horizontal="justify" vertical="center"/>
    </xf>
    <xf numFmtId="4" fontId="9" fillId="0" borderId="12" xfId="0" applyNumberFormat="1" applyFont="1" applyFill="1" applyBorder="1" applyAlignment="1">
      <alignment horizontal="center" vertical="center" wrapText="1"/>
    </xf>
    <xf numFmtId="4" fontId="9" fillId="0" borderId="12" xfId="0" applyNumberFormat="1" applyFont="1" applyFill="1" applyBorder="1" applyAlignment="1">
      <alignment horizontal="right" vertical="center" wrapText="1"/>
    </xf>
    <xf numFmtId="4" fontId="11" fillId="0" borderId="0" xfId="0" applyNumberFormat="1" applyFont="1" applyFill="1" applyAlignment="1">
      <alignment horizontal="right" vertical="center"/>
    </xf>
    <xf numFmtId="0" fontId="9" fillId="0" borderId="12" xfId="0" applyFont="1" applyFill="1" applyBorder="1" applyAlignment="1" quotePrefix="1">
      <alignment horizontal="center" vertical="center" wrapText="1"/>
    </xf>
    <xf numFmtId="0" fontId="11" fillId="0" borderId="12" xfId="0" applyFont="1" applyFill="1" applyBorder="1" applyAlignment="1" quotePrefix="1">
      <alignment horizontal="center" vertical="center" wrapText="1"/>
    </xf>
    <xf numFmtId="4" fontId="9" fillId="0" borderId="12"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173" fontId="9" fillId="0" borderId="12" xfId="0" applyNumberFormat="1" applyFont="1" applyFill="1" applyBorder="1" applyAlignment="1">
      <alignment horizontal="center" vertical="center" wrapText="1"/>
    </xf>
    <xf numFmtId="0" fontId="9" fillId="0" borderId="12" xfId="0" applyFont="1" applyFill="1" applyBorder="1" applyAlignment="1" quotePrefix="1">
      <alignment horizontal="center" vertical="center" wrapText="1"/>
    </xf>
  </cellXfs>
  <cellStyles count="6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kc-elec system check list"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er1" xfId="51"/>
    <cellStyle name="Header2"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36"/>
  <sheetViews>
    <sheetView tabSelected="1" zoomScale="80" zoomScaleNormal="80" zoomScaleSheetLayoutView="30" zoomScalePageLayoutView="40" workbookViewId="0" topLeftCell="A1">
      <selection activeCell="A1" sqref="A1:L1"/>
    </sheetView>
  </sheetViews>
  <sheetFormatPr defaultColWidth="8.8515625" defaultRowHeight="12.75"/>
  <cols>
    <col min="1" max="1" width="6.7109375" style="6" customWidth="1"/>
    <col min="2" max="2" width="40.140625" style="19" customWidth="1"/>
    <col min="3" max="3" width="34.140625" style="19" customWidth="1"/>
    <col min="4" max="4" width="16.7109375" style="4" customWidth="1"/>
    <col min="5" max="5" width="16.421875" style="22" customWidth="1"/>
    <col min="6" max="6" width="14.140625" style="22" customWidth="1"/>
    <col min="7" max="7" width="16.00390625" style="22" customWidth="1"/>
    <col min="8" max="8" width="16.421875" style="22" customWidth="1"/>
    <col min="9" max="9" width="16.140625" style="22" customWidth="1"/>
    <col min="10" max="10" width="15.140625" style="22" customWidth="1"/>
    <col min="11" max="11" width="44.421875" style="19" customWidth="1"/>
    <col min="12" max="12" width="19.140625" style="6" customWidth="1"/>
    <col min="13" max="16384" width="8.8515625" style="4" customWidth="1"/>
  </cols>
  <sheetData>
    <row r="1" spans="1:12" ht="91.5" customHeight="1">
      <c r="A1" s="27" t="s">
        <v>87</v>
      </c>
      <c r="B1" s="27"/>
      <c r="C1" s="27"/>
      <c r="D1" s="27"/>
      <c r="E1" s="27"/>
      <c r="F1" s="27"/>
      <c r="G1" s="27"/>
      <c r="H1" s="27"/>
      <c r="I1" s="27"/>
      <c r="J1" s="27"/>
      <c r="K1" s="27"/>
      <c r="L1" s="27"/>
    </row>
    <row r="2" spans="1:12" ht="33" customHeight="1">
      <c r="A2" s="29" t="s">
        <v>3</v>
      </c>
      <c r="B2" s="26" t="s">
        <v>6</v>
      </c>
      <c r="C2" s="26" t="s">
        <v>1</v>
      </c>
      <c r="D2" s="26" t="s">
        <v>4</v>
      </c>
      <c r="E2" s="25" t="s">
        <v>5</v>
      </c>
      <c r="F2" s="25" t="s">
        <v>7</v>
      </c>
      <c r="G2" s="25"/>
      <c r="H2" s="25"/>
      <c r="I2" s="25" t="s">
        <v>31</v>
      </c>
      <c r="J2" s="25" t="s">
        <v>30</v>
      </c>
      <c r="K2" s="26" t="s">
        <v>22</v>
      </c>
      <c r="L2" s="26" t="s">
        <v>23</v>
      </c>
    </row>
    <row r="3" spans="1:12" s="6" customFormat="1" ht="30.75" customHeight="1">
      <c r="A3" s="29"/>
      <c r="B3" s="26"/>
      <c r="C3" s="26"/>
      <c r="D3" s="26"/>
      <c r="E3" s="25"/>
      <c r="F3" s="25" t="s">
        <v>24</v>
      </c>
      <c r="G3" s="25" t="s">
        <v>8</v>
      </c>
      <c r="H3" s="25"/>
      <c r="I3" s="25"/>
      <c r="J3" s="25"/>
      <c r="K3" s="26"/>
      <c r="L3" s="26"/>
    </row>
    <row r="4" spans="1:12" s="6" customFormat="1" ht="60.75" customHeight="1">
      <c r="A4" s="29"/>
      <c r="B4" s="26"/>
      <c r="C4" s="26"/>
      <c r="D4" s="26"/>
      <c r="E4" s="25"/>
      <c r="F4" s="25"/>
      <c r="G4" s="20" t="s">
        <v>9</v>
      </c>
      <c r="H4" s="20" t="s">
        <v>10</v>
      </c>
      <c r="I4" s="25"/>
      <c r="J4" s="25"/>
      <c r="K4" s="26"/>
      <c r="L4" s="26"/>
    </row>
    <row r="5" spans="1:12" s="8" customFormat="1" ht="40.5" customHeight="1">
      <c r="A5" s="23" t="s">
        <v>0</v>
      </c>
      <c r="B5" s="7" t="s">
        <v>71</v>
      </c>
      <c r="C5" s="5"/>
      <c r="D5" s="5"/>
      <c r="E5" s="21">
        <f aca="true" t="shared" si="0" ref="E5:J5">SUM(E6:E10)</f>
        <v>77916.7</v>
      </c>
      <c r="F5" s="21">
        <f t="shared" si="0"/>
        <v>50889.4</v>
      </c>
      <c r="G5" s="21">
        <f t="shared" si="0"/>
        <v>43243.5</v>
      </c>
      <c r="H5" s="21">
        <f t="shared" si="0"/>
        <v>7645.9</v>
      </c>
      <c r="I5" s="21">
        <f t="shared" si="0"/>
        <v>0</v>
      </c>
      <c r="J5" s="21">
        <f t="shared" si="0"/>
        <v>0</v>
      </c>
      <c r="K5" s="5"/>
      <c r="L5" s="5"/>
    </row>
    <row r="6" spans="1:12" s="6" customFormat="1" ht="86.25" customHeight="1">
      <c r="A6" s="24">
        <v>1</v>
      </c>
      <c r="B6" s="9" t="s">
        <v>73</v>
      </c>
      <c r="C6" s="9" t="s">
        <v>15</v>
      </c>
      <c r="D6" s="12" t="s">
        <v>74</v>
      </c>
      <c r="E6" s="10">
        <v>1993</v>
      </c>
      <c r="F6" s="10">
        <v>1532.8</v>
      </c>
      <c r="G6" s="10">
        <v>0</v>
      </c>
      <c r="H6" s="10">
        <f>F6</f>
        <v>1532.8</v>
      </c>
      <c r="I6" s="10">
        <v>0</v>
      </c>
      <c r="J6" s="10">
        <v>0</v>
      </c>
      <c r="K6" s="11" t="s">
        <v>78</v>
      </c>
      <c r="L6" s="12" t="s">
        <v>84</v>
      </c>
    </row>
    <row r="7" spans="1:12" s="6" customFormat="1" ht="90.75" customHeight="1">
      <c r="A7" s="24">
        <v>2</v>
      </c>
      <c r="B7" s="9" t="s">
        <v>75</v>
      </c>
      <c r="C7" s="9" t="s">
        <v>76</v>
      </c>
      <c r="D7" s="12" t="s">
        <v>77</v>
      </c>
      <c r="E7" s="10">
        <v>3871.7</v>
      </c>
      <c r="F7" s="10">
        <v>580.1</v>
      </c>
      <c r="G7" s="10">
        <v>0</v>
      </c>
      <c r="H7" s="10">
        <f>F7</f>
        <v>580.1</v>
      </c>
      <c r="I7" s="10">
        <v>0</v>
      </c>
      <c r="J7" s="10">
        <v>0</v>
      </c>
      <c r="K7" s="11" t="s">
        <v>78</v>
      </c>
      <c r="L7" s="12" t="s">
        <v>84</v>
      </c>
    </row>
    <row r="8" spans="1:12" s="6" customFormat="1" ht="91.5" customHeight="1">
      <c r="A8" s="24">
        <v>3</v>
      </c>
      <c r="B8" s="9" t="s">
        <v>79</v>
      </c>
      <c r="C8" s="9" t="s">
        <v>15</v>
      </c>
      <c r="D8" s="12" t="s">
        <v>74</v>
      </c>
      <c r="E8" s="10">
        <v>19000</v>
      </c>
      <c r="F8" s="10">
        <v>8334.5</v>
      </c>
      <c r="G8" s="10">
        <v>2801.5</v>
      </c>
      <c r="H8" s="10">
        <v>5533</v>
      </c>
      <c r="I8" s="10">
        <v>0</v>
      </c>
      <c r="J8" s="10">
        <v>0</v>
      </c>
      <c r="K8" s="11" t="s">
        <v>80</v>
      </c>
      <c r="L8" s="12" t="s">
        <v>84</v>
      </c>
    </row>
    <row r="9" spans="1:12" s="6" customFormat="1" ht="68.25" customHeight="1">
      <c r="A9" s="24">
        <v>4</v>
      </c>
      <c r="B9" s="9" t="s">
        <v>81</v>
      </c>
      <c r="C9" s="9" t="s">
        <v>82</v>
      </c>
      <c r="D9" s="12" t="s">
        <v>77</v>
      </c>
      <c r="E9" s="10">
        <v>36732</v>
      </c>
      <c r="F9" s="10">
        <v>24122</v>
      </c>
      <c r="G9" s="10">
        <v>24122</v>
      </c>
      <c r="H9" s="10">
        <v>0</v>
      </c>
      <c r="I9" s="10">
        <v>0</v>
      </c>
      <c r="J9" s="10">
        <v>0</v>
      </c>
      <c r="K9" s="11" t="s">
        <v>27</v>
      </c>
      <c r="L9" s="13" t="s">
        <v>25</v>
      </c>
    </row>
    <row r="10" spans="1:12" s="6" customFormat="1" ht="108.75" customHeight="1">
      <c r="A10" s="24">
        <v>5</v>
      </c>
      <c r="B10" s="9" t="s">
        <v>85</v>
      </c>
      <c r="C10" s="9" t="s">
        <v>82</v>
      </c>
      <c r="D10" s="12" t="s">
        <v>86</v>
      </c>
      <c r="E10" s="10">
        <v>16320</v>
      </c>
      <c r="F10" s="10">
        <v>16320</v>
      </c>
      <c r="G10" s="10">
        <v>16320</v>
      </c>
      <c r="H10" s="10">
        <v>0</v>
      </c>
      <c r="I10" s="10">
        <v>0</v>
      </c>
      <c r="J10" s="10">
        <v>0</v>
      </c>
      <c r="K10" s="11" t="s">
        <v>78</v>
      </c>
      <c r="L10" s="12" t="s">
        <v>84</v>
      </c>
    </row>
    <row r="11" spans="1:12" s="17" customFormat="1" ht="39" customHeight="1">
      <c r="A11" s="14" t="s">
        <v>11</v>
      </c>
      <c r="B11" s="7" t="s">
        <v>12</v>
      </c>
      <c r="C11" s="7"/>
      <c r="D11" s="15"/>
      <c r="E11" s="21">
        <f aca="true" t="shared" si="1" ref="E11:J11">E12</f>
        <v>90000</v>
      </c>
      <c r="F11" s="21">
        <f t="shared" si="1"/>
        <v>90000</v>
      </c>
      <c r="G11" s="21">
        <f t="shared" si="1"/>
        <v>89800</v>
      </c>
      <c r="H11" s="21">
        <f t="shared" si="1"/>
        <v>200</v>
      </c>
      <c r="I11" s="21">
        <f t="shared" si="1"/>
        <v>0</v>
      </c>
      <c r="J11" s="21">
        <f t="shared" si="1"/>
        <v>0</v>
      </c>
      <c r="K11" s="16" t="s">
        <v>2</v>
      </c>
      <c r="L11" s="14"/>
    </row>
    <row r="12" spans="1:12" ht="88.5" customHeight="1">
      <c r="A12" s="13">
        <v>6</v>
      </c>
      <c r="B12" s="9" t="s">
        <v>83</v>
      </c>
      <c r="C12" s="9" t="s">
        <v>32</v>
      </c>
      <c r="D12" s="18" t="s">
        <v>20</v>
      </c>
      <c r="E12" s="10">
        <v>90000</v>
      </c>
      <c r="F12" s="10">
        <v>90000</v>
      </c>
      <c r="G12" s="10">
        <v>89800</v>
      </c>
      <c r="H12" s="10">
        <v>200</v>
      </c>
      <c r="I12" s="10">
        <v>0</v>
      </c>
      <c r="J12" s="10">
        <v>0</v>
      </c>
      <c r="K12" s="11" t="s">
        <v>27</v>
      </c>
      <c r="L12" s="13" t="s">
        <v>25</v>
      </c>
    </row>
    <row r="13" spans="1:12" s="17" customFormat="1" ht="38.25" customHeight="1">
      <c r="A13" s="14" t="s">
        <v>13</v>
      </c>
      <c r="B13" s="7" t="s">
        <v>28</v>
      </c>
      <c r="C13" s="7"/>
      <c r="D13" s="15"/>
      <c r="E13" s="21">
        <f aca="true" t="shared" si="2" ref="E13:J13">SUM(E14:E16)</f>
        <v>133183.8</v>
      </c>
      <c r="F13" s="21">
        <f t="shared" si="2"/>
        <v>51500</v>
      </c>
      <c r="G13" s="21">
        <f t="shared" si="2"/>
        <v>51500</v>
      </c>
      <c r="H13" s="21">
        <f t="shared" si="2"/>
        <v>0</v>
      </c>
      <c r="I13" s="21">
        <f t="shared" si="2"/>
        <v>78268</v>
      </c>
      <c r="J13" s="21">
        <f t="shared" si="2"/>
        <v>0</v>
      </c>
      <c r="K13" s="16"/>
      <c r="L13" s="14"/>
    </row>
    <row r="14" spans="1:12" ht="66.75" customHeight="1">
      <c r="A14" s="13">
        <v>7</v>
      </c>
      <c r="B14" s="9" t="s">
        <v>33</v>
      </c>
      <c r="C14" s="9" t="s">
        <v>34</v>
      </c>
      <c r="D14" s="18" t="s">
        <v>35</v>
      </c>
      <c r="E14" s="10">
        <v>3915.8</v>
      </c>
      <c r="F14" s="10">
        <v>500</v>
      </c>
      <c r="G14" s="10">
        <v>500</v>
      </c>
      <c r="H14" s="10">
        <v>0</v>
      </c>
      <c r="I14" s="10">
        <v>0</v>
      </c>
      <c r="J14" s="10">
        <v>0</v>
      </c>
      <c r="K14" s="11" t="s">
        <v>27</v>
      </c>
      <c r="L14" s="13" t="s">
        <v>25</v>
      </c>
    </row>
    <row r="15" spans="1:12" ht="115.5" customHeight="1">
      <c r="A15" s="13">
        <v>8</v>
      </c>
      <c r="B15" s="9" t="s">
        <v>36</v>
      </c>
      <c r="C15" s="9" t="s">
        <v>32</v>
      </c>
      <c r="D15" s="18" t="s">
        <v>37</v>
      </c>
      <c r="E15" s="10">
        <v>51000</v>
      </c>
      <c r="F15" s="10">
        <v>51000</v>
      </c>
      <c r="G15" s="10">
        <f>F15</f>
        <v>51000</v>
      </c>
      <c r="H15" s="10">
        <v>0</v>
      </c>
      <c r="I15" s="10">
        <v>0</v>
      </c>
      <c r="J15" s="10">
        <v>0</v>
      </c>
      <c r="K15" s="11" t="s">
        <v>27</v>
      </c>
      <c r="L15" s="13" t="s">
        <v>25</v>
      </c>
    </row>
    <row r="16" spans="1:12" ht="77.25" customHeight="1">
      <c r="A16" s="13">
        <v>9</v>
      </c>
      <c r="B16" s="9" t="s">
        <v>38</v>
      </c>
      <c r="C16" s="9" t="s">
        <v>39</v>
      </c>
      <c r="D16" s="18" t="s">
        <v>40</v>
      </c>
      <c r="E16" s="10">
        <v>78268</v>
      </c>
      <c r="F16" s="10">
        <v>0</v>
      </c>
      <c r="G16" s="10">
        <v>0</v>
      </c>
      <c r="H16" s="10">
        <v>0</v>
      </c>
      <c r="I16" s="10">
        <v>78268</v>
      </c>
      <c r="J16" s="10">
        <v>0</v>
      </c>
      <c r="K16" s="11" t="s">
        <v>26</v>
      </c>
      <c r="L16" s="13" t="s">
        <v>25</v>
      </c>
    </row>
    <row r="17" spans="1:12" s="17" customFormat="1" ht="36" customHeight="1">
      <c r="A17" s="14" t="s">
        <v>16</v>
      </c>
      <c r="B17" s="7" t="s">
        <v>17</v>
      </c>
      <c r="C17" s="7"/>
      <c r="D17" s="15"/>
      <c r="E17" s="21">
        <f aca="true" t="shared" si="3" ref="E17:J17">SUM(E18:E19)</f>
        <v>71211.8</v>
      </c>
      <c r="F17" s="21">
        <f t="shared" si="3"/>
        <v>36731.2</v>
      </c>
      <c r="G17" s="21">
        <f t="shared" si="3"/>
        <v>36019.8</v>
      </c>
      <c r="H17" s="21">
        <f t="shared" si="3"/>
        <v>711.4</v>
      </c>
      <c r="I17" s="21">
        <f t="shared" si="3"/>
        <v>0</v>
      </c>
      <c r="J17" s="21">
        <f t="shared" si="3"/>
        <v>0</v>
      </c>
      <c r="K17" s="16" t="s">
        <v>2</v>
      </c>
      <c r="L17" s="5"/>
    </row>
    <row r="18" spans="1:12" ht="74.25" customHeight="1">
      <c r="A18" s="13">
        <v>10</v>
      </c>
      <c r="B18" s="9" t="s">
        <v>41</v>
      </c>
      <c r="C18" s="9" t="s">
        <v>42</v>
      </c>
      <c r="D18" s="18" t="s">
        <v>43</v>
      </c>
      <c r="E18" s="10">
        <v>63000</v>
      </c>
      <c r="F18" s="10">
        <v>33150</v>
      </c>
      <c r="G18" s="10">
        <f>F18</f>
        <v>33150</v>
      </c>
      <c r="H18" s="10">
        <v>0</v>
      </c>
      <c r="I18" s="10">
        <v>0</v>
      </c>
      <c r="J18" s="10">
        <v>0</v>
      </c>
      <c r="K18" s="11" t="s">
        <v>27</v>
      </c>
      <c r="L18" s="13" t="s">
        <v>25</v>
      </c>
    </row>
    <row r="19" spans="1:12" ht="81" customHeight="1">
      <c r="A19" s="13">
        <v>11</v>
      </c>
      <c r="B19" s="9" t="s">
        <v>44</v>
      </c>
      <c r="C19" s="9" t="s">
        <v>29</v>
      </c>
      <c r="D19" s="18" t="s">
        <v>21</v>
      </c>
      <c r="E19" s="10">
        <v>8211.8</v>
      </c>
      <c r="F19" s="10">
        <v>3581.2</v>
      </c>
      <c r="G19" s="10">
        <v>2869.8</v>
      </c>
      <c r="H19" s="10">
        <v>711.4</v>
      </c>
      <c r="I19" s="10">
        <v>0</v>
      </c>
      <c r="J19" s="10">
        <v>0</v>
      </c>
      <c r="K19" s="11" t="s">
        <v>27</v>
      </c>
      <c r="L19" s="13" t="s">
        <v>25</v>
      </c>
    </row>
    <row r="20" spans="1:12" s="17" customFormat="1" ht="36.75" customHeight="1">
      <c r="A20" s="14" t="s">
        <v>18</v>
      </c>
      <c r="B20" s="7" t="s">
        <v>45</v>
      </c>
      <c r="C20" s="7"/>
      <c r="D20" s="15"/>
      <c r="E20" s="21">
        <f aca="true" t="shared" si="4" ref="E20:J20">E21</f>
        <v>170400</v>
      </c>
      <c r="F20" s="21">
        <f t="shared" si="4"/>
        <v>170400</v>
      </c>
      <c r="G20" s="21">
        <f t="shared" si="4"/>
        <v>163144</v>
      </c>
      <c r="H20" s="21">
        <f t="shared" si="4"/>
        <v>7256</v>
      </c>
      <c r="I20" s="21">
        <f t="shared" si="4"/>
        <v>0</v>
      </c>
      <c r="J20" s="21">
        <f t="shared" si="4"/>
        <v>0</v>
      </c>
      <c r="K20" s="16"/>
      <c r="L20" s="5"/>
    </row>
    <row r="21" spans="1:12" ht="75" customHeight="1">
      <c r="A21" s="13">
        <v>12</v>
      </c>
      <c r="B21" s="9" t="s">
        <v>46</v>
      </c>
      <c r="C21" s="9" t="s">
        <v>47</v>
      </c>
      <c r="D21" s="18" t="s">
        <v>52</v>
      </c>
      <c r="E21" s="10">
        <v>170400</v>
      </c>
      <c r="F21" s="10">
        <f>E21</f>
        <v>170400</v>
      </c>
      <c r="G21" s="10">
        <v>163144</v>
      </c>
      <c r="H21" s="10">
        <v>7256</v>
      </c>
      <c r="I21" s="10">
        <v>0</v>
      </c>
      <c r="J21" s="10">
        <v>0</v>
      </c>
      <c r="K21" s="11" t="s">
        <v>27</v>
      </c>
      <c r="L21" s="13" t="s">
        <v>25</v>
      </c>
    </row>
    <row r="22" spans="1:12" s="17" customFormat="1" ht="41.25" customHeight="1">
      <c r="A22" s="14" t="s">
        <v>19</v>
      </c>
      <c r="B22" s="7" t="s">
        <v>48</v>
      </c>
      <c r="C22" s="7"/>
      <c r="D22" s="15"/>
      <c r="E22" s="21">
        <f aca="true" t="shared" si="5" ref="E22:J22">E23</f>
        <v>49912.8</v>
      </c>
      <c r="F22" s="21">
        <f t="shared" si="5"/>
        <v>19918</v>
      </c>
      <c r="G22" s="21">
        <f t="shared" si="5"/>
        <v>19918</v>
      </c>
      <c r="H22" s="21">
        <f t="shared" si="5"/>
        <v>0</v>
      </c>
      <c r="I22" s="21">
        <f t="shared" si="5"/>
        <v>0</v>
      </c>
      <c r="J22" s="21">
        <f t="shared" si="5"/>
        <v>0</v>
      </c>
      <c r="K22" s="16"/>
      <c r="L22" s="14"/>
    </row>
    <row r="23" spans="1:12" ht="68.25" customHeight="1">
      <c r="A23" s="13">
        <v>13</v>
      </c>
      <c r="B23" s="9" t="s">
        <v>49</v>
      </c>
      <c r="C23" s="9" t="s">
        <v>50</v>
      </c>
      <c r="D23" s="18" t="s">
        <v>51</v>
      </c>
      <c r="E23" s="10">
        <v>49912.8</v>
      </c>
      <c r="F23" s="10">
        <v>19918</v>
      </c>
      <c r="G23" s="10">
        <f>F23</f>
        <v>19918</v>
      </c>
      <c r="H23" s="10">
        <v>0</v>
      </c>
      <c r="I23" s="10">
        <v>0</v>
      </c>
      <c r="J23" s="10">
        <v>0</v>
      </c>
      <c r="K23" s="11" t="s">
        <v>27</v>
      </c>
      <c r="L23" s="12" t="s">
        <v>25</v>
      </c>
    </row>
    <row r="24" spans="1:12" s="17" customFormat="1" ht="42" customHeight="1">
      <c r="A24" s="14" t="s">
        <v>58</v>
      </c>
      <c r="B24" s="7" t="s">
        <v>53</v>
      </c>
      <c r="C24" s="7"/>
      <c r="D24" s="15"/>
      <c r="E24" s="21">
        <f aca="true" t="shared" si="6" ref="E24:J24">SUM(E25:E26)</f>
        <v>194918</v>
      </c>
      <c r="F24" s="21">
        <f t="shared" si="6"/>
        <v>120361</v>
      </c>
      <c r="G24" s="21">
        <f t="shared" si="6"/>
        <v>87575.9</v>
      </c>
      <c r="H24" s="21">
        <f t="shared" si="6"/>
        <v>32785.1</v>
      </c>
      <c r="I24" s="21">
        <f t="shared" si="6"/>
        <v>0</v>
      </c>
      <c r="J24" s="21">
        <f t="shared" si="6"/>
        <v>0</v>
      </c>
      <c r="K24" s="16" t="s">
        <v>2</v>
      </c>
      <c r="L24" s="14"/>
    </row>
    <row r="25" spans="1:12" ht="60" customHeight="1">
      <c r="A25" s="13">
        <v>14</v>
      </c>
      <c r="B25" s="9" t="s">
        <v>54</v>
      </c>
      <c r="C25" s="9" t="s">
        <v>55</v>
      </c>
      <c r="D25" s="18" t="s">
        <v>56</v>
      </c>
      <c r="E25" s="10">
        <v>96880</v>
      </c>
      <c r="F25" s="10">
        <f>E25</f>
        <v>96880</v>
      </c>
      <c r="G25" s="10">
        <v>64094.9</v>
      </c>
      <c r="H25" s="10">
        <v>32785.1</v>
      </c>
      <c r="I25" s="10">
        <v>0</v>
      </c>
      <c r="J25" s="10">
        <v>0</v>
      </c>
      <c r="K25" s="11" t="s">
        <v>27</v>
      </c>
      <c r="L25" s="13" t="s">
        <v>25</v>
      </c>
    </row>
    <row r="26" spans="1:12" ht="88.5" customHeight="1">
      <c r="A26" s="13">
        <v>15</v>
      </c>
      <c r="B26" s="9" t="s">
        <v>57</v>
      </c>
      <c r="C26" s="9" t="s">
        <v>55</v>
      </c>
      <c r="D26" s="18" t="s">
        <v>56</v>
      </c>
      <c r="E26" s="10">
        <v>98038</v>
      </c>
      <c r="F26" s="10">
        <v>23481</v>
      </c>
      <c r="G26" s="10">
        <f>F26</f>
        <v>23481</v>
      </c>
      <c r="H26" s="10">
        <v>0</v>
      </c>
      <c r="I26" s="10">
        <v>0</v>
      </c>
      <c r="J26" s="10">
        <v>0</v>
      </c>
      <c r="K26" s="11" t="s">
        <v>27</v>
      </c>
      <c r="L26" s="12" t="s">
        <v>25</v>
      </c>
    </row>
    <row r="27" spans="1:12" s="17" customFormat="1" ht="38.25" customHeight="1">
      <c r="A27" s="14" t="s">
        <v>64</v>
      </c>
      <c r="B27" s="7" t="s">
        <v>14</v>
      </c>
      <c r="C27" s="7"/>
      <c r="D27" s="15"/>
      <c r="E27" s="21">
        <f aca="true" t="shared" si="7" ref="E27:J27">SUM(E28:E29)</f>
        <v>30875</v>
      </c>
      <c r="F27" s="21">
        <f t="shared" si="7"/>
        <v>20353</v>
      </c>
      <c r="G27" s="21">
        <f t="shared" si="7"/>
        <v>17403</v>
      </c>
      <c r="H27" s="21">
        <f t="shared" si="7"/>
        <v>2950</v>
      </c>
      <c r="I27" s="21">
        <f t="shared" si="7"/>
        <v>0</v>
      </c>
      <c r="J27" s="21">
        <f t="shared" si="7"/>
        <v>0</v>
      </c>
      <c r="K27" s="16" t="s">
        <v>2</v>
      </c>
      <c r="L27" s="14"/>
    </row>
    <row r="28" spans="1:12" ht="96.75" customHeight="1">
      <c r="A28" s="13">
        <v>16</v>
      </c>
      <c r="B28" s="9" t="s">
        <v>59</v>
      </c>
      <c r="C28" s="9" t="s">
        <v>15</v>
      </c>
      <c r="D28" s="18" t="s">
        <v>60</v>
      </c>
      <c r="E28" s="10">
        <v>12875</v>
      </c>
      <c r="F28" s="10">
        <v>2353</v>
      </c>
      <c r="G28" s="10">
        <f>F28</f>
        <v>2353</v>
      </c>
      <c r="H28" s="10">
        <v>0</v>
      </c>
      <c r="I28" s="10">
        <v>0</v>
      </c>
      <c r="J28" s="10">
        <v>0</v>
      </c>
      <c r="K28" s="11" t="s">
        <v>69</v>
      </c>
      <c r="L28" s="12" t="s">
        <v>84</v>
      </c>
    </row>
    <row r="29" spans="1:12" ht="102.75" customHeight="1">
      <c r="A29" s="13">
        <v>17</v>
      </c>
      <c r="B29" s="9" t="s">
        <v>61</v>
      </c>
      <c r="C29" s="9" t="s">
        <v>62</v>
      </c>
      <c r="D29" s="18" t="s">
        <v>63</v>
      </c>
      <c r="E29" s="10">
        <v>18000</v>
      </c>
      <c r="F29" s="10">
        <v>18000</v>
      </c>
      <c r="G29" s="10">
        <v>15050</v>
      </c>
      <c r="H29" s="10">
        <v>2950</v>
      </c>
      <c r="I29" s="10">
        <v>0</v>
      </c>
      <c r="J29" s="10">
        <v>0</v>
      </c>
      <c r="K29" s="11" t="s">
        <v>69</v>
      </c>
      <c r="L29" s="12" t="s">
        <v>84</v>
      </c>
    </row>
    <row r="30" spans="1:12" s="17" customFormat="1" ht="40.5" customHeight="1">
      <c r="A30" s="14" t="s">
        <v>72</v>
      </c>
      <c r="B30" s="7" t="s">
        <v>65</v>
      </c>
      <c r="C30" s="7"/>
      <c r="D30" s="15"/>
      <c r="E30" s="21">
        <f aca="true" t="shared" si="8" ref="E30:J30">E31</f>
        <v>184150</v>
      </c>
      <c r="F30" s="21">
        <f t="shared" si="8"/>
        <v>0</v>
      </c>
      <c r="G30" s="21">
        <f t="shared" si="8"/>
        <v>0</v>
      </c>
      <c r="H30" s="21">
        <f t="shared" si="8"/>
        <v>0</v>
      </c>
      <c r="I30" s="21">
        <f t="shared" si="8"/>
        <v>0</v>
      </c>
      <c r="J30" s="21">
        <f t="shared" si="8"/>
        <v>184150</v>
      </c>
      <c r="K30" s="16" t="s">
        <v>2</v>
      </c>
      <c r="L30" s="14"/>
    </row>
    <row r="31" spans="1:12" ht="112.5" customHeight="1">
      <c r="A31" s="13">
        <v>18</v>
      </c>
      <c r="B31" s="9" t="s">
        <v>66</v>
      </c>
      <c r="C31" s="9" t="s">
        <v>67</v>
      </c>
      <c r="D31" s="18" t="s">
        <v>68</v>
      </c>
      <c r="E31" s="10">
        <v>184150</v>
      </c>
      <c r="F31" s="10">
        <v>0</v>
      </c>
      <c r="G31" s="10">
        <v>0</v>
      </c>
      <c r="H31" s="10">
        <v>0</v>
      </c>
      <c r="I31" s="10">
        <v>0</v>
      </c>
      <c r="J31" s="10">
        <v>184150</v>
      </c>
      <c r="K31" s="11" t="s">
        <v>26</v>
      </c>
      <c r="L31" s="12" t="s">
        <v>25</v>
      </c>
    </row>
    <row r="32" spans="1:12" s="17" customFormat="1" ht="49.5" customHeight="1">
      <c r="A32" s="14"/>
      <c r="B32" s="28" t="s">
        <v>70</v>
      </c>
      <c r="C32" s="28"/>
      <c r="D32" s="15"/>
      <c r="E32" s="21">
        <f aca="true" t="shared" si="9" ref="E32:J32">E5+E11+E13+E17+E20+E22+E24+E27+E30</f>
        <v>1002568.1000000001</v>
      </c>
      <c r="F32" s="21">
        <f t="shared" si="9"/>
        <v>560152.6</v>
      </c>
      <c r="G32" s="21">
        <f t="shared" si="9"/>
        <v>508604.19999999995</v>
      </c>
      <c r="H32" s="21">
        <f t="shared" si="9"/>
        <v>51548.399999999994</v>
      </c>
      <c r="I32" s="21">
        <f t="shared" si="9"/>
        <v>78268</v>
      </c>
      <c r="J32" s="21">
        <f t="shared" si="9"/>
        <v>184150</v>
      </c>
      <c r="K32" s="16" t="s">
        <v>2</v>
      </c>
      <c r="L32" s="5"/>
    </row>
    <row r="35" ht="18.75">
      <c r="K35" s="19" t="s">
        <v>2</v>
      </c>
    </row>
    <row r="36" ht="18.75">
      <c r="G36" s="22" t="s">
        <v>2</v>
      </c>
    </row>
  </sheetData>
  <sheetProtection/>
  <mergeCells count="14">
    <mergeCell ref="B32:C32"/>
    <mergeCell ref="F2:H2"/>
    <mergeCell ref="G3:H3"/>
    <mergeCell ref="C2:C4"/>
    <mergeCell ref="B2:B4"/>
    <mergeCell ref="A2:A4"/>
    <mergeCell ref="I2:I4"/>
    <mergeCell ref="E2:E4"/>
    <mergeCell ref="D2:D4"/>
    <mergeCell ref="F3:F4"/>
    <mergeCell ref="A1:L1"/>
    <mergeCell ref="J2:J4"/>
    <mergeCell ref="K2:K4"/>
    <mergeCell ref="L2:L4"/>
  </mergeCells>
  <printOptions/>
  <pageMargins left="0.3937007874015748" right="0.3937007874015748" top="0.5905511811023623" bottom="0.5905511811023623" header="0" footer="0"/>
  <pageSetup horizontalDpi="600" verticalDpi="600" orientation="landscape" paperSize="9" scale="55" r:id="rId1"/>
  <headerFooter differentFirst="1">
    <oddHeader>&amp;C&amp;"+,thường"&amp;18
&amp;P</oddHeader>
  </headerFooter>
  <ignoredErrors>
    <ignoredError sqref="G27 F21" formula="1"/>
  </ignoredErrors>
</worksheet>
</file>

<file path=xl/worksheets/sheet4.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140625" defaultRowHeight="12.75"/>
  <cols>
    <col min="1" max="1" width="23.421875" style="1" customWidth="1"/>
    <col min="2" max="2" width="0.9921875" style="1" customWidth="1"/>
    <col min="3" max="3" width="25.28125" style="1" customWidth="1"/>
    <col min="4" max="16384" width="7.140625" style="1" customWidth="1"/>
  </cols>
  <sheetData>
    <row r="1" spans="1:3" ht="12.75">
      <c r="A1" s="2"/>
      <c r="C1" s="2"/>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s="2"/>
      <c r="C21" s="2"/>
    </row>
    <row r="22" spans="1:3" ht="12.75">
      <c r="A22" s="2"/>
      <c r="C22" s="2"/>
    </row>
    <row r="23" spans="1:3" ht="12.75">
      <c r="A23" s="2"/>
      <c r="C23" s="2"/>
    </row>
    <row r="24" ht="12.75">
      <c r="A24" s="2"/>
    </row>
    <row r="25" ht="12.75">
      <c r="A25" s="2"/>
    </row>
    <row r="26" spans="1:3" ht="13.5" thickBot="1">
      <c r="A26" s="2"/>
      <c r="C26" s="2"/>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s="2"/>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140625" defaultRowHeight="12.75"/>
  <cols>
    <col min="1" max="1" width="23.421875" style="1" customWidth="1"/>
    <col min="2" max="2" width="0.9921875" style="1" customWidth="1"/>
    <col min="3" max="3" width="25.28125" style="1" customWidth="1"/>
    <col min="4" max="16384" width="7.140625" style="1" customWidth="1"/>
  </cols>
  <sheetData>
    <row r="1" spans="1:3" ht="12.75">
      <c r="A1" s="2"/>
      <c r="C1" s="3"/>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s="2"/>
      <c r="C21" s="2"/>
    </row>
    <row r="22" spans="1:3" ht="12.75">
      <c r="A22" s="2"/>
      <c r="C22" s="2"/>
    </row>
    <row r="23" spans="1:3" ht="12.75">
      <c r="A23" s="2"/>
      <c r="C23" s="2"/>
    </row>
    <row r="24" ht="12.75">
      <c r="A24" s="2"/>
    </row>
    <row r="25" ht="12.75">
      <c r="A25" s="2"/>
    </row>
    <row r="26" spans="1:3" ht="13.5" thickBot="1">
      <c r="A26" s="2"/>
      <c r="C26" s="2"/>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s="2"/>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 Tai nguyen va Moi 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Phạm Thị Thịnh</dc:creator>
  <cp:keywords/>
  <dc:description>Phát triển từ 040923 song chi tiết đất nông nghiệp, đất phi nông nghiệp cho tất vào một biểu tổng hợp.</dc:description>
  <cp:lastModifiedBy>Tran Binh Tri</cp:lastModifiedBy>
  <cp:lastPrinted>2024-05-27T06:32:06Z</cp:lastPrinted>
  <dcterms:created xsi:type="dcterms:W3CDTF">2003-09-10T03:10:32Z</dcterms:created>
  <dcterms:modified xsi:type="dcterms:W3CDTF">2024-05-29T00:50:02Z</dcterms:modified>
  <cp:category/>
  <cp:version/>
  <cp:contentType/>
  <cp:contentStatus/>
</cp:coreProperties>
</file>